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425"/>
  <workbookPr/>
  <mc:AlternateContent xmlns:mc="http://schemas.openxmlformats.org/markup-compatibility/2006">
    <mc:Choice Requires="x15">
      <x15ac:absPath xmlns:x15ac="http://schemas.microsoft.com/office/spreadsheetml/2010/11/ac" url="C:\Users\fresia\Documents\FRESIA-2019\COORDENADOR-PPG-GEOCIENCIAS\SELEÇÃO PPG-1S\"/>
    </mc:Choice>
  </mc:AlternateContent>
  <xr:revisionPtr revIDLastSave="0" documentId="13_ncr:1_{84A273D6-FDB4-428D-91A8-3CB969496C2D}" xr6:coauthVersionLast="43" xr6:coauthVersionMax="43" xr10:uidLastSave="{00000000-0000-0000-0000-000000000000}"/>
  <bookViews>
    <workbookView xWindow="-108" yWindow="-108" windowWidth="23256" windowHeight="12576" activeTab="1" xr2:uid="{00000000-000D-0000-FFFF-FFFF00000000}"/>
  </bookViews>
  <sheets>
    <sheet name="Mestrado" sheetId="2" r:id="rId1"/>
    <sheet name="Doutorado" sheetId="1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A35" i="2" l="1"/>
  <c r="A34" i="1"/>
  <c r="H35" i="2" l="1"/>
  <c r="F35" i="2"/>
  <c r="E35" i="2"/>
  <c r="D35" i="2"/>
  <c r="B35" i="2"/>
  <c r="J34" i="1"/>
  <c r="H34" i="1"/>
  <c r="F34" i="1"/>
  <c r="E34" i="1"/>
  <c r="D34" i="1"/>
  <c r="B34" i="1"/>
  <c r="B4" i="2" l="1"/>
  <c r="B4" i="1"/>
</calcChain>
</file>

<file path=xl/sharedStrings.xml><?xml version="1.0" encoding="utf-8"?>
<sst xmlns="http://schemas.openxmlformats.org/spreadsheetml/2006/main" count="121" uniqueCount="52">
  <si>
    <t>Item de avaliação</t>
  </si>
  <si>
    <t>Peso</t>
  </si>
  <si>
    <t>Doutorado</t>
  </si>
  <si>
    <t>Iniciação Científica/Estágio/Monitoria/Emprego</t>
  </si>
  <si>
    <t>Publicação em congresso</t>
  </si>
  <si>
    <t>Publicação de artigo científico, livro ou capítulo de livro.</t>
  </si>
  <si>
    <t>Histórico escolar da graduação.</t>
  </si>
  <si>
    <t>Histórico escolar da pós-graduação.</t>
  </si>
  <si>
    <t>Cursos e outras atividades extra-curriculares.</t>
  </si>
  <si>
    <t>Iniciação Científica/Estágio/Monitoria/Emprego com duração de até 6 meses</t>
  </si>
  <si>
    <t>Iniciação Científica/Estágio/Monitoria/Emprego com duração superior a 6 meses</t>
  </si>
  <si>
    <t>Média obtida no histórico escolar da graduação.</t>
  </si>
  <si>
    <t>Máxima possível da graduação.</t>
  </si>
  <si>
    <t>Média obtida no histórico escolar da pós-graduação.</t>
  </si>
  <si>
    <t>Máxima possível da pós-graduação.</t>
  </si>
  <si>
    <t>Conceito</t>
  </si>
  <si>
    <t>Orientações para o preenchimento:</t>
  </si>
  <si>
    <t>Coluna</t>
  </si>
  <si>
    <t>Orientação</t>
  </si>
  <si>
    <t>A</t>
  </si>
  <si>
    <t>Nome do candidato</t>
  </si>
  <si>
    <t>B</t>
  </si>
  <si>
    <t>C</t>
  </si>
  <si>
    <r>
      <t xml:space="preserve">Número de comprovantes de Iniciação Científica/Estágio/Monitoria/Emprego </t>
    </r>
    <r>
      <rPr>
        <b/>
        <sz val="11"/>
        <color theme="1"/>
        <rFont val="Calibri"/>
        <family val="2"/>
        <scheme val="minor"/>
      </rPr>
      <t>com duração de até 6 meses</t>
    </r>
  </si>
  <si>
    <r>
      <t xml:space="preserve">Número de comprovantes de Iniciação Científica/Estágio/Monitoria/Emprego com duração </t>
    </r>
    <r>
      <rPr>
        <b/>
        <sz val="11"/>
        <color theme="1"/>
        <rFont val="Calibri"/>
        <family val="2"/>
        <scheme val="minor"/>
      </rPr>
      <t>superior a 6 meses</t>
    </r>
  </si>
  <si>
    <t>D</t>
  </si>
  <si>
    <t>Número de comprovantes de publicações em congresso</t>
  </si>
  <si>
    <t>Número de comprovantes de publicações de artigos científicos, livros ou capítulos de livro.</t>
  </si>
  <si>
    <t>E</t>
  </si>
  <si>
    <t>F</t>
  </si>
  <si>
    <t>Média obtida pelo candidato no seu histórico escolar da pós-graduação. Caso o curso tenha avaliação por conceito (A, B, C etc.), seguir as orientações de "avaliação por conceito".</t>
  </si>
  <si>
    <t>G</t>
  </si>
  <si>
    <t>H</t>
  </si>
  <si>
    <t>I</t>
  </si>
  <si>
    <t>Média obtida pelo candidato no seu histórico escolar da graduação. Caso o curso tenha avaliação por conceito (A, B, C etc.), seguir as orientações de "avaliação por conceito".</t>
  </si>
  <si>
    <t>Nota máxima possível no seu curso de pós-graduação. A maioria dos cursos utilizam notas de 0 a 10, mas existem cursos com avaliações de 0 a 20, ou de 0 a 100, por exemplo. Preencher com a nota máxima que seria possível obter (20 ou 100 nos exemplos dados). Caso o curso tenha avaliação por conceito (A, B, C etc.), seguir as orientações de "avaliação por conceito".</t>
  </si>
  <si>
    <t>Nota máxima possível no seu curso de graduação. A maioria dos cursos utilizam notas de 0 a 10, mas existem cursos com avaliações de 0 a 20, ou de 0 a 100, por exemplo. Preencher com a nota máxima que seria possível obter (20 ou 100 nos exemplos dados). Caso o curso tenha avaliação por conceito (A, B, C etc.), seguir as orientações de "avaliação por conceito".</t>
  </si>
  <si>
    <t>Avaliação por conceito</t>
  </si>
  <si>
    <t>Nota:</t>
  </si>
  <si>
    <t>De A até D</t>
  </si>
  <si>
    <t>De A até E</t>
  </si>
  <si>
    <t>De A até F</t>
  </si>
  <si>
    <t>Notas equivalentes para preenchimento das colunas F e H</t>
  </si>
  <si>
    <t>Caso tenham conceitos intermediários (B+ ou C-, por exemplo) fazer a média entre as notas superior e inferior.</t>
  </si>
  <si>
    <t>Recálculo das notas parciais</t>
  </si>
  <si>
    <t>J</t>
  </si>
  <si>
    <t>Nome</t>
  </si>
  <si>
    <t>Nota máxima possível da graduação.</t>
  </si>
  <si>
    <t>Número de comprovantes de cursos e outras atividades extra-curriculares que você considere relevantes. Estes itens serão reavaliados quanto à relevância para sua área.</t>
  </si>
  <si>
    <t>Caso seu curso de graduação ou de pós-graduação tenha avaliação por conceito (A, B, C etc.) ao invés de notas (de 0 a 10, por exemplo), preencher as colunas F e H com as notas correspondentes ao seu conceito na tabela a seguir, e preencher as colunas G e I com o valor 10.</t>
  </si>
  <si>
    <t>Caso seu curso de graduação tenha avaliação por conceito (A, B, C etc.) ao invés de notas (de 0 a 10, por exemplo), preencher a coluna F com a nota correspondentes ao seu conceito na tabela a seguir, e preencher a coluna G com o valor 10.</t>
  </si>
  <si>
    <t>Média curricular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</si>
</sst>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9"/>
      <color theme="1"/>
      <name val="Courier New"/>
      <family val="3"/>
    </font>
    <font>
      <sz val="9"/>
      <color theme="1"/>
      <name val="Courier New"/>
      <family val="3"/>
    </font>
    <font>
      <b/>
      <sz val="14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9" tint="0.39997558519241921"/>
        <bgColor indexed="64"/>
      </patternFill>
    </fill>
  </fills>
  <borders count="24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2" fillId="0" borderId="5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5" xfId="0" applyFont="1" applyBorder="1" applyAlignment="1">
      <alignment horizontal="left" vertical="center" wrapText="1"/>
    </xf>
    <xf numFmtId="0" fontId="0" fillId="0" borderId="0" xfId="0" applyAlignment="1">
      <alignment vertical="center"/>
    </xf>
    <xf numFmtId="0" fontId="0" fillId="0" borderId="9" xfId="0" applyBorder="1" applyAlignment="1">
      <alignment vertical="center"/>
    </xf>
    <xf numFmtId="0" fontId="0" fillId="0" borderId="9" xfId="0" applyBorder="1"/>
    <xf numFmtId="0" fontId="0" fillId="0" borderId="9" xfId="0" applyBorder="1" applyAlignment="1">
      <alignment horizontal="center"/>
    </xf>
    <xf numFmtId="0" fontId="0" fillId="0" borderId="15" xfId="0" applyFill="1" applyBorder="1" applyAlignment="1">
      <alignment horizontal="left" vertical="center"/>
    </xf>
    <xf numFmtId="0" fontId="1" fillId="0" borderId="0" xfId="0" applyFont="1" applyAlignment="1">
      <alignment vertical="center"/>
    </xf>
    <xf numFmtId="0" fontId="1" fillId="0" borderId="0" xfId="0" applyFont="1"/>
    <xf numFmtId="0" fontId="4" fillId="2" borderId="8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/>
    </xf>
    <xf numFmtId="0" fontId="3" fillId="0" borderId="9" xfId="0" applyFont="1" applyBorder="1" applyAlignment="1">
      <alignment horizontal="left" vertical="center" wrapText="1"/>
    </xf>
    <xf numFmtId="0" fontId="3" fillId="0" borderId="7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1" fillId="0" borderId="9" xfId="0" applyFont="1" applyBorder="1" applyAlignment="1">
      <alignment vertical="center"/>
    </xf>
    <xf numFmtId="0" fontId="1" fillId="0" borderId="9" xfId="0" applyFont="1" applyBorder="1" applyAlignment="1">
      <alignment horizontal="center"/>
    </xf>
    <xf numFmtId="0" fontId="1" fillId="0" borderId="16" xfId="0" applyFont="1" applyBorder="1" applyAlignment="1">
      <alignment vertical="center"/>
    </xf>
    <xf numFmtId="0" fontId="2" fillId="0" borderId="17" xfId="0" applyFont="1" applyBorder="1" applyAlignment="1">
      <alignment horizontal="left" vertical="center" wrapText="1"/>
    </xf>
    <xf numFmtId="0" fontId="2" fillId="0" borderId="18" xfId="0" applyFont="1" applyBorder="1" applyAlignment="1">
      <alignment horizontal="left" vertical="center" wrapText="1"/>
    </xf>
    <xf numFmtId="164" fontId="4" fillId="2" borderId="6" xfId="0" applyNumberFormat="1" applyFont="1" applyFill="1" applyBorder="1" applyAlignment="1">
      <alignment horizontal="center"/>
    </xf>
    <xf numFmtId="0" fontId="0" fillId="0" borderId="23" xfId="0" applyBorder="1" applyAlignment="1">
      <alignment horizontal="center"/>
    </xf>
    <xf numFmtId="0" fontId="0" fillId="0" borderId="20" xfId="0" applyBorder="1" applyAlignment="1">
      <alignment horizontal="center"/>
    </xf>
    <xf numFmtId="0" fontId="0" fillId="0" borderId="21" xfId="0" applyBorder="1" applyAlignment="1">
      <alignment horizontal="center"/>
    </xf>
    <xf numFmtId="0" fontId="2" fillId="0" borderId="1" xfId="0" applyFont="1" applyBorder="1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1" fillId="0" borderId="22" xfId="0" applyFont="1" applyBorder="1" applyAlignment="1">
      <alignment horizontal="center" vertical="center"/>
    </xf>
    <xf numFmtId="0" fontId="1" fillId="0" borderId="19" xfId="0" applyFont="1" applyBorder="1" applyAlignment="1">
      <alignment horizontal="center" vertical="center"/>
    </xf>
    <xf numFmtId="0" fontId="1" fillId="0" borderId="17" xfId="0" applyFont="1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1" fillId="3" borderId="20" xfId="0" applyFont="1" applyFill="1" applyBorder="1" applyAlignment="1">
      <alignment horizontal="center"/>
    </xf>
    <xf numFmtId="0" fontId="1" fillId="3" borderId="21" xfId="0" applyFont="1" applyFill="1" applyBorder="1" applyAlignment="1">
      <alignment horizontal="center"/>
    </xf>
    <xf numFmtId="0" fontId="1" fillId="3" borderId="19" xfId="0" applyFont="1" applyFill="1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9" xfId="0" applyBorder="1" applyAlignment="1">
      <alignment horizontal="left" vertical="center" wrapText="1"/>
    </xf>
    <xf numFmtId="0" fontId="2" fillId="0" borderId="8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 wrapText="1"/>
    </xf>
    <xf numFmtId="1" fontId="0" fillId="0" borderId="9" xfId="0" applyNumberFormat="1" applyBorder="1" applyAlignment="1">
      <alignment horizontal="center"/>
    </xf>
    <xf numFmtId="0" fontId="0" fillId="0" borderId="9" xfId="0" applyBorder="1" applyAlignment="1">
      <alignment horizontal="center"/>
    </xf>
    <xf numFmtId="0" fontId="1" fillId="0" borderId="13" xfId="0" applyFont="1" applyBorder="1" applyAlignment="1">
      <alignment horizontal="center" vertical="center"/>
    </xf>
    <xf numFmtId="0" fontId="1" fillId="0" borderId="14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1" fillId="0" borderId="9" xfId="0" applyFont="1" applyBorder="1" applyAlignment="1">
      <alignment horizontal="left" vertical="center" wrapText="1"/>
    </xf>
    <xf numFmtId="0" fontId="1" fillId="0" borderId="9" xfId="0" applyFont="1" applyBorder="1" applyAlignment="1">
      <alignment horizontal="center"/>
    </xf>
    <xf numFmtId="0" fontId="1" fillId="0" borderId="23" xfId="0" applyFont="1" applyBorder="1" applyAlignment="1">
      <alignment horizont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1" fillId="0" borderId="16" xfId="0" applyFont="1" applyBorder="1" applyAlignment="1">
      <alignment horizontal="center" vertical="center"/>
    </xf>
    <xf numFmtId="0" fontId="1" fillId="0" borderId="22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42"/>
  <sheetViews>
    <sheetView zoomScale="70" zoomScaleNormal="70" workbookViewId="0">
      <selection activeCell="B4" sqref="B4"/>
    </sheetView>
  </sheetViews>
  <sheetFormatPr defaultRowHeight="14.4" x14ac:dyDescent="0.3"/>
  <cols>
    <col min="1" max="1" width="25.5546875" bestFit="1" customWidth="1"/>
    <col min="2" max="3" width="37" customWidth="1"/>
    <col min="4" max="4" width="14.33203125" customWidth="1"/>
    <col min="5" max="5" width="30.5546875" bestFit="1" customWidth="1"/>
    <col min="6" max="6" width="18.21875" bestFit="1" customWidth="1"/>
    <col min="7" max="7" width="20.77734375" customWidth="1"/>
    <col min="8" max="8" width="18.21875" bestFit="1" customWidth="1"/>
    <col min="9" max="9" width="22.44140625" customWidth="1"/>
    <col min="10" max="10" width="18.21875" bestFit="1" customWidth="1"/>
    <col min="11" max="11" width="11.21875" bestFit="1" customWidth="1"/>
    <col min="14" max="14" width="47" customWidth="1"/>
    <col min="15" max="15" width="14.109375" bestFit="1" customWidth="1"/>
    <col min="16" max="16" width="11.109375" bestFit="1" customWidth="1"/>
  </cols>
  <sheetData>
    <row r="1" spans="1:10" s="4" customFormat="1" ht="37.799999999999997" x14ac:dyDescent="0.3">
      <c r="A1" s="18" t="s">
        <v>46</v>
      </c>
      <c r="B1" s="19" t="s">
        <v>9</v>
      </c>
      <c r="C1" s="19" t="s">
        <v>10</v>
      </c>
      <c r="D1" s="19" t="s">
        <v>4</v>
      </c>
      <c r="E1" s="19" t="s">
        <v>5</v>
      </c>
      <c r="F1" s="19" t="s">
        <v>11</v>
      </c>
      <c r="G1" s="19" t="s">
        <v>47</v>
      </c>
      <c r="H1" s="20" t="s">
        <v>8</v>
      </c>
    </row>
    <row r="2" spans="1:10" ht="15" thickBot="1" x14ac:dyDescent="0.35">
      <c r="A2" s="33"/>
      <c r="B2" s="31"/>
      <c r="C2" s="31"/>
      <c r="D2" s="31"/>
      <c r="E2" s="31"/>
      <c r="F2" s="31"/>
      <c r="G2" s="31"/>
      <c r="H2" s="32"/>
    </row>
    <row r="3" spans="1:10" ht="15" thickBot="1" x14ac:dyDescent="0.35"/>
    <row r="4" spans="1:10" ht="18.600000000000001" thickBot="1" x14ac:dyDescent="0.4">
      <c r="A4" s="11" t="s">
        <v>51</v>
      </c>
      <c r="B4" s="12" t="e">
        <f>SUM(B35:H35)/75</f>
        <v>#DIV/0!</v>
      </c>
    </row>
    <row r="5" spans="1:10" x14ac:dyDescent="0.3">
      <c r="A5" s="4"/>
    </row>
    <row r="6" spans="1:10" x14ac:dyDescent="0.3">
      <c r="A6" s="10" t="s">
        <v>16</v>
      </c>
    </row>
    <row r="7" spans="1:10" x14ac:dyDescent="0.3">
      <c r="A7" s="15" t="s">
        <v>17</v>
      </c>
      <c r="B7" s="48" t="s">
        <v>18</v>
      </c>
      <c r="C7" s="48"/>
      <c r="D7" s="48"/>
      <c r="E7" s="48"/>
      <c r="F7" s="48"/>
      <c r="G7" s="48"/>
      <c r="H7" s="48"/>
      <c r="I7" s="48"/>
      <c r="J7" s="48"/>
    </row>
    <row r="8" spans="1:10" x14ac:dyDescent="0.3">
      <c r="A8" s="15" t="s">
        <v>19</v>
      </c>
      <c r="B8" s="37" t="s">
        <v>20</v>
      </c>
      <c r="C8" s="37"/>
      <c r="D8" s="37"/>
      <c r="E8" s="37"/>
      <c r="F8" s="37"/>
      <c r="G8" s="37"/>
      <c r="H8" s="37"/>
      <c r="I8" s="37"/>
      <c r="J8" s="37"/>
    </row>
    <row r="9" spans="1:10" x14ac:dyDescent="0.3">
      <c r="A9" s="15" t="s">
        <v>21</v>
      </c>
      <c r="B9" s="37" t="s">
        <v>23</v>
      </c>
      <c r="C9" s="37"/>
      <c r="D9" s="37"/>
      <c r="E9" s="37"/>
      <c r="F9" s="37"/>
      <c r="G9" s="37"/>
      <c r="H9" s="37"/>
      <c r="I9" s="37"/>
      <c r="J9" s="37"/>
    </row>
    <row r="10" spans="1:10" x14ac:dyDescent="0.3">
      <c r="A10" s="15" t="s">
        <v>22</v>
      </c>
      <c r="B10" s="37" t="s">
        <v>24</v>
      </c>
      <c r="C10" s="37"/>
      <c r="D10" s="37"/>
      <c r="E10" s="37"/>
      <c r="F10" s="37"/>
      <c r="G10" s="37"/>
      <c r="H10" s="37"/>
      <c r="I10" s="37"/>
      <c r="J10" s="37"/>
    </row>
    <row r="11" spans="1:10" x14ac:dyDescent="0.3">
      <c r="A11" s="15" t="s">
        <v>25</v>
      </c>
      <c r="B11" s="37" t="s">
        <v>26</v>
      </c>
      <c r="C11" s="37"/>
      <c r="D11" s="37"/>
      <c r="E11" s="37"/>
      <c r="F11" s="37"/>
      <c r="G11" s="37"/>
      <c r="H11" s="37"/>
      <c r="I11" s="37"/>
      <c r="J11" s="37"/>
    </row>
    <row r="12" spans="1:10" x14ac:dyDescent="0.3">
      <c r="A12" s="15" t="s">
        <v>28</v>
      </c>
      <c r="B12" s="37" t="s">
        <v>27</v>
      </c>
      <c r="C12" s="37"/>
      <c r="D12" s="37"/>
      <c r="E12" s="37"/>
      <c r="F12" s="37"/>
      <c r="G12" s="37"/>
      <c r="H12" s="37"/>
      <c r="I12" s="37"/>
      <c r="J12" s="37"/>
    </row>
    <row r="13" spans="1:10" x14ac:dyDescent="0.3">
      <c r="A13" s="15" t="s">
        <v>29</v>
      </c>
      <c r="B13" s="37" t="s">
        <v>34</v>
      </c>
      <c r="C13" s="37"/>
      <c r="D13" s="37"/>
      <c r="E13" s="37"/>
      <c r="F13" s="37"/>
      <c r="G13" s="37"/>
      <c r="H13" s="37"/>
      <c r="I13" s="37"/>
      <c r="J13" s="37"/>
    </row>
    <row r="14" spans="1:10" ht="28.95" customHeight="1" x14ac:dyDescent="0.3">
      <c r="A14" s="15" t="s">
        <v>31</v>
      </c>
      <c r="B14" s="37" t="s">
        <v>36</v>
      </c>
      <c r="C14" s="37"/>
      <c r="D14" s="37"/>
      <c r="E14" s="37"/>
      <c r="F14" s="37"/>
      <c r="G14" s="37"/>
      <c r="H14" s="37"/>
      <c r="I14" s="37"/>
      <c r="J14" s="37"/>
    </row>
    <row r="15" spans="1:10" x14ac:dyDescent="0.3">
      <c r="A15" s="15" t="s">
        <v>32</v>
      </c>
      <c r="B15" s="37" t="s">
        <v>48</v>
      </c>
      <c r="C15" s="37"/>
      <c r="D15" s="37"/>
      <c r="E15" s="37"/>
      <c r="F15" s="37"/>
      <c r="G15" s="37"/>
      <c r="H15" s="37"/>
      <c r="I15" s="37"/>
      <c r="J15" s="37"/>
    </row>
    <row r="16" spans="1:10" x14ac:dyDescent="0.3">
      <c r="A16" s="4"/>
      <c r="B16" s="4"/>
      <c r="C16" s="4"/>
      <c r="D16" s="4"/>
      <c r="E16" s="4"/>
      <c r="F16" s="4"/>
      <c r="G16" s="4"/>
      <c r="H16" s="4"/>
      <c r="I16" s="4"/>
      <c r="J16" s="4"/>
    </row>
    <row r="17" spans="1:10" x14ac:dyDescent="0.3">
      <c r="A17" s="9" t="s">
        <v>38</v>
      </c>
      <c r="B17" s="4"/>
      <c r="C17" s="4"/>
      <c r="D17" s="4"/>
      <c r="E17" s="4"/>
      <c r="F17" s="4"/>
      <c r="G17" s="4"/>
      <c r="H17" s="4"/>
      <c r="I17" s="4"/>
      <c r="J17" s="4"/>
    </row>
    <row r="18" spans="1:10" x14ac:dyDescent="0.3">
      <c r="A18" s="16" t="s">
        <v>37</v>
      </c>
      <c r="B18" s="37" t="s">
        <v>50</v>
      </c>
      <c r="C18" s="37"/>
      <c r="D18" s="37"/>
      <c r="E18" s="37"/>
      <c r="F18" s="37"/>
      <c r="G18" s="37"/>
      <c r="H18" s="37"/>
      <c r="I18" s="37"/>
      <c r="J18" s="37"/>
    </row>
    <row r="20" spans="1:10" x14ac:dyDescent="0.3">
      <c r="A20" s="43" t="s">
        <v>15</v>
      </c>
      <c r="B20" s="17" t="s">
        <v>39</v>
      </c>
      <c r="C20" s="17" t="s">
        <v>40</v>
      </c>
      <c r="D20" s="17" t="s">
        <v>41</v>
      </c>
    </row>
    <row r="21" spans="1:10" x14ac:dyDescent="0.3">
      <c r="A21" s="44"/>
      <c r="B21" s="45" t="s">
        <v>42</v>
      </c>
      <c r="C21" s="46"/>
      <c r="D21" s="47"/>
    </row>
    <row r="22" spans="1:10" x14ac:dyDescent="0.3">
      <c r="A22" s="15" t="s">
        <v>19</v>
      </c>
      <c r="B22" s="7">
        <v>10</v>
      </c>
      <c r="C22" s="7">
        <v>10</v>
      </c>
      <c r="D22" s="7">
        <v>10</v>
      </c>
    </row>
    <row r="23" spans="1:10" x14ac:dyDescent="0.3">
      <c r="A23" s="15" t="s">
        <v>21</v>
      </c>
      <c r="B23" s="7">
        <v>6.5</v>
      </c>
      <c r="C23" s="7">
        <v>7.5</v>
      </c>
      <c r="D23" s="7">
        <v>8</v>
      </c>
    </row>
    <row r="24" spans="1:10" x14ac:dyDescent="0.3">
      <c r="A24" s="15" t="s">
        <v>22</v>
      </c>
      <c r="B24" s="7">
        <v>3.5</v>
      </c>
      <c r="C24" s="7">
        <v>5</v>
      </c>
      <c r="D24" s="7">
        <v>6</v>
      </c>
    </row>
    <row r="25" spans="1:10" x14ac:dyDescent="0.3">
      <c r="A25" s="15" t="s">
        <v>25</v>
      </c>
      <c r="B25" s="7">
        <v>0</v>
      </c>
      <c r="C25" s="7">
        <v>2</v>
      </c>
      <c r="D25" s="7">
        <v>4</v>
      </c>
    </row>
    <row r="26" spans="1:10" x14ac:dyDescent="0.3">
      <c r="A26" s="15" t="s">
        <v>28</v>
      </c>
      <c r="B26" s="7"/>
      <c r="C26" s="7">
        <v>0</v>
      </c>
      <c r="D26" s="7">
        <v>2</v>
      </c>
    </row>
    <row r="27" spans="1:10" x14ac:dyDescent="0.3">
      <c r="A27" s="15" t="s">
        <v>29</v>
      </c>
      <c r="B27" s="7"/>
      <c r="C27" s="7"/>
      <c r="D27" s="7">
        <v>0</v>
      </c>
    </row>
    <row r="28" spans="1:10" x14ac:dyDescent="0.3">
      <c r="A28" s="8" t="s">
        <v>43</v>
      </c>
    </row>
    <row r="33" spans="1:10" x14ac:dyDescent="0.3">
      <c r="A33" s="34" t="s">
        <v>44</v>
      </c>
      <c r="B33" s="35"/>
      <c r="C33" s="35"/>
      <c r="D33" s="35"/>
      <c r="E33" s="35"/>
      <c r="F33" s="35"/>
      <c r="G33" s="35"/>
      <c r="H33" s="36"/>
    </row>
    <row r="34" spans="1:10" s="4" customFormat="1" ht="36" x14ac:dyDescent="0.3">
      <c r="A34" s="5"/>
      <c r="B34" s="40" t="s">
        <v>3</v>
      </c>
      <c r="C34" s="40"/>
      <c r="D34" s="13" t="s">
        <v>4</v>
      </c>
      <c r="E34" s="13" t="s">
        <v>5</v>
      </c>
      <c r="F34" s="40" t="s">
        <v>6</v>
      </c>
      <c r="G34" s="40"/>
      <c r="H34" s="13" t="s">
        <v>8</v>
      </c>
      <c r="I34"/>
      <c r="J34"/>
    </row>
    <row r="35" spans="1:10" x14ac:dyDescent="0.3">
      <c r="A35" s="6">
        <f>A2</f>
        <v>0</v>
      </c>
      <c r="B35" s="41">
        <f>MIN((B2+C2*2)*C38,C38*10)</f>
        <v>0</v>
      </c>
      <c r="C35" s="41"/>
      <c r="D35" s="6">
        <f>MIN(D2*2*C39,C39*10)</f>
        <v>0</v>
      </c>
      <c r="E35" s="6">
        <f>MIN(E2*2*C40,C40*10)</f>
        <v>0</v>
      </c>
      <c r="F35" s="42" t="e">
        <f>(F2*10/G2)*C41</f>
        <v>#DIV/0!</v>
      </c>
      <c r="G35" s="42"/>
      <c r="H35" s="6">
        <f>MIN(H2*2*C42,C42*10)</f>
        <v>0</v>
      </c>
    </row>
    <row r="36" spans="1:10" ht="15" thickBot="1" x14ac:dyDescent="0.35"/>
    <row r="37" spans="1:10" ht="15" thickBot="1" x14ac:dyDescent="0.35">
      <c r="A37" s="38" t="s">
        <v>0</v>
      </c>
      <c r="B37" s="39"/>
      <c r="C37" s="26" t="s">
        <v>1</v>
      </c>
    </row>
    <row r="38" spans="1:10" ht="36.6" thickBot="1" x14ac:dyDescent="0.35">
      <c r="A38" s="14">
        <v>1</v>
      </c>
      <c r="B38" s="3" t="s">
        <v>3</v>
      </c>
      <c r="C38" s="2">
        <v>20</v>
      </c>
    </row>
    <row r="39" spans="1:10" ht="15" thickBot="1" x14ac:dyDescent="0.35">
      <c r="A39" s="14">
        <v>2</v>
      </c>
      <c r="B39" s="3" t="s">
        <v>4</v>
      </c>
      <c r="C39" s="2">
        <v>7.5</v>
      </c>
    </row>
    <row r="40" spans="1:10" ht="24.6" thickBot="1" x14ac:dyDescent="0.35">
      <c r="A40" s="14">
        <v>3</v>
      </c>
      <c r="B40" s="3" t="s">
        <v>5</v>
      </c>
      <c r="C40" s="2">
        <v>10</v>
      </c>
    </row>
    <row r="41" spans="1:10" ht="15" thickBot="1" x14ac:dyDescent="0.35">
      <c r="A41" s="14">
        <v>4</v>
      </c>
      <c r="B41" s="3" t="s">
        <v>6</v>
      </c>
      <c r="C41" s="2">
        <v>35</v>
      </c>
    </row>
    <row r="42" spans="1:10" ht="24.6" thickBot="1" x14ac:dyDescent="0.35">
      <c r="A42" s="14">
        <v>6</v>
      </c>
      <c r="B42" s="3" t="s">
        <v>8</v>
      </c>
      <c r="C42" s="2">
        <v>2.5</v>
      </c>
    </row>
  </sheetData>
  <mergeCells count="18">
    <mergeCell ref="B12:J12"/>
    <mergeCell ref="B7:J7"/>
    <mergeCell ref="B8:J8"/>
    <mergeCell ref="B9:J9"/>
    <mergeCell ref="B10:J10"/>
    <mergeCell ref="B11:J11"/>
    <mergeCell ref="B13:J13"/>
    <mergeCell ref="B14:J14"/>
    <mergeCell ref="B18:J18"/>
    <mergeCell ref="A20:A21"/>
    <mergeCell ref="B21:D21"/>
    <mergeCell ref="A33:H33"/>
    <mergeCell ref="B15:J15"/>
    <mergeCell ref="A37:B37"/>
    <mergeCell ref="B34:C34"/>
    <mergeCell ref="F34:G34"/>
    <mergeCell ref="B35:C35"/>
    <mergeCell ref="F35:G35"/>
  </mergeCells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J43"/>
  <sheetViews>
    <sheetView tabSelected="1" zoomScale="70" zoomScaleNormal="70" workbookViewId="0">
      <selection activeCell="E40" sqref="E40"/>
    </sheetView>
  </sheetViews>
  <sheetFormatPr defaultRowHeight="14.4" x14ac:dyDescent="0.3"/>
  <cols>
    <col min="1" max="1" width="25.5546875" bestFit="1" customWidth="1"/>
    <col min="2" max="3" width="37" customWidth="1"/>
    <col min="4" max="4" width="14.33203125" customWidth="1"/>
    <col min="5" max="5" width="30.5546875" bestFit="1" customWidth="1"/>
    <col min="6" max="6" width="18.21875" bestFit="1" customWidth="1"/>
    <col min="7" max="7" width="20.77734375" customWidth="1"/>
    <col min="8" max="8" width="18.21875" bestFit="1" customWidth="1"/>
    <col min="9" max="9" width="22.44140625" customWidth="1"/>
    <col min="10" max="10" width="18.21875" bestFit="1" customWidth="1"/>
    <col min="11" max="11" width="11.21875" bestFit="1" customWidth="1"/>
    <col min="14" max="14" width="47" customWidth="1"/>
    <col min="15" max="15" width="14.109375" bestFit="1" customWidth="1"/>
    <col min="16" max="16" width="11.109375" bestFit="1" customWidth="1"/>
  </cols>
  <sheetData>
    <row r="1" spans="1:10" s="4" customFormat="1" ht="37.799999999999997" x14ac:dyDescent="0.3">
      <c r="A1" s="18" t="s">
        <v>46</v>
      </c>
      <c r="B1" s="19" t="s">
        <v>9</v>
      </c>
      <c r="C1" s="19" t="s">
        <v>10</v>
      </c>
      <c r="D1" s="19" t="s">
        <v>4</v>
      </c>
      <c r="E1" s="19" t="s">
        <v>5</v>
      </c>
      <c r="F1" s="19" t="s">
        <v>11</v>
      </c>
      <c r="G1" s="19" t="s">
        <v>12</v>
      </c>
      <c r="H1" s="19" t="s">
        <v>13</v>
      </c>
      <c r="I1" s="19" t="s">
        <v>14</v>
      </c>
      <c r="J1" s="20" t="s">
        <v>8</v>
      </c>
    </row>
    <row r="2" spans="1:10" ht="15" thickBot="1" x14ac:dyDescent="0.35">
      <c r="A2" s="33"/>
      <c r="B2" s="31"/>
      <c r="C2" s="31"/>
      <c r="D2" s="31"/>
      <c r="E2" s="31"/>
      <c r="F2" s="31"/>
      <c r="G2" s="31"/>
      <c r="H2" s="31"/>
      <c r="I2" s="31"/>
      <c r="J2" s="32"/>
    </row>
    <row r="3" spans="1:10" ht="15" thickBot="1" x14ac:dyDescent="0.35"/>
    <row r="4" spans="1:10" ht="18.600000000000001" thickBot="1" x14ac:dyDescent="0.4">
      <c r="A4" s="11" t="s">
        <v>51</v>
      </c>
      <c r="B4" s="21" t="e">
        <f>SUM(B34:J34)/75</f>
        <v>#DIV/0!</v>
      </c>
    </row>
    <row r="5" spans="1:10" x14ac:dyDescent="0.3">
      <c r="A5" s="4"/>
    </row>
    <row r="6" spans="1:10" x14ac:dyDescent="0.3">
      <c r="A6" s="10" t="s">
        <v>16</v>
      </c>
    </row>
    <row r="7" spans="1:10" x14ac:dyDescent="0.3">
      <c r="A7" s="15" t="s">
        <v>17</v>
      </c>
      <c r="B7" s="48" t="s">
        <v>18</v>
      </c>
      <c r="C7" s="48"/>
      <c r="D7" s="48"/>
      <c r="E7" s="48"/>
      <c r="F7" s="48"/>
      <c r="G7" s="48"/>
      <c r="H7" s="48"/>
      <c r="I7" s="48"/>
      <c r="J7" s="48"/>
    </row>
    <row r="8" spans="1:10" x14ac:dyDescent="0.3">
      <c r="A8" s="15" t="s">
        <v>19</v>
      </c>
      <c r="B8" s="37" t="s">
        <v>20</v>
      </c>
      <c r="C8" s="37"/>
      <c r="D8" s="37"/>
      <c r="E8" s="37"/>
      <c r="F8" s="37"/>
      <c r="G8" s="37"/>
      <c r="H8" s="37"/>
      <c r="I8" s="37"/>
      <c r="J8" s="37"/>
    </row>
    <row r="9" spans="1:10" x14ac:dyDescent="0.3">
      <c r="A9" s="15" t="s">
        <v>21</v>
      </c>
      <c r="B9" s="37" t="s">
        <v>23</v>
      </c>
      <c r="C9" s="37"/>
      <c r="D9" s="37"/>
      <c r="E9" s="37"/>
      <c r="F9" s="37"/>
      <c r="G9" s="37"/>
      <c r="H9" s="37"/>
      <c r="I9" s="37"/>
      <c r="J9" s="37"/>
    </row>
    <row r="10" spans="1:10" x14ac:dyDescent="0.3">
      <c r="A10" s="15" t="s">
        <v>22</v>
      </c>
      <c r="B10" s="37" t="s">
        <v>24</v>
      </c>
      <c r="C10" s="37"/>
      <c r="D10" s="37"/>
      <c r="E10" s="37"/>
      <c r="F10" s="37"/>
      <c r="G10" s="37"/>
      <c r="H10" s="37"/>
      <c r="I10" s="37"/>
      <c r="J10" s="37"/>
    </row>
    <row r="11" spans="1:10" x14ac:dyDescent="0.3">
      <c r="A11" s="15" t="s">
        <v>25</v>
      </c>
      <c r="B11" s="37" t="s">
        <v>26</v>
      </c>
      <c r="C11" s="37"/>
      <c r="D11" s="37"/>
      <c r="E11" s="37"/>
      <c r="F11" s="37"/>
      <c r="G11" s="37"/>
      <c r="H11" s="37"/>
      <c r="I11" s="37"/>
      <c r="J11" s="37"/>
    </row>
    <row r="12" spans="1:10" x14ac:dyDescent="0.3">
      <c r="A12" s="15" t="s">
        <v>28</v>
      </c>
      <c r="B12" s="37" t="s">
        <v>27</v>
      </c>
      <c r="C12" s="37"/>
      <c r="D12" s="37"/>
      <c r="E12" s="37"/>
      <c r="F12" s="37"/>
      <c r="G12" s="37"/>
      <c r="H12" s="37"/>
      <c r="I12" s="37"/>
      <c r="J12" s="37"/>
    </row>
    <row r="13" spans="1:10" x14ac:dyDescent="0.3">
      <c r="A13" s="15" t="s">
        <v>29</v>
      </c>
      <c r="B13" s="37" t="s">
        <v>34</v>
      </c>
      <c r="C13" s="37"/>
      <c r="D13" s="37"/>
      <c r="E13" s="37"/>
      <c r="F13" s="37"/>
      <c r="G13" s="37"/>
      <c r="H13" s="37"/>
      <c r="I13" s="37"/>
      <c r="J13" s="37"/>
    </row>
    <row r="14" spans="1:10" ht="28.95" customHeight="1" x14ac:dyDescent="0.3">
      <c r="A14" s="15" t="s">
        <v>31</v>
      </c>
      <c r="B14" s="37" t="s">
        <v>36</v>
      </c>
      <c r="C14" s="37"/>
      <c r="D14" s="37"/>
      <c r="E14" s="37"/>
      <c r="F14" s="37"/>
      <c r="G14" s="37"/>
      <c r="H14" s="37"/>
      <c r="I14" s="37"/>
      <c r="J14" s="37"/>
    </row>
    <row r="15" spans="1:10" x14ac:dyDescent="0.3">
      <c r="A15" s="15" t="s">
        <v>32</v>
      </c>
      <c r="B15" s="37" t="s">
        <v>30</v>
      </c>
      <c r="C15" s="37"/>
      <c r="D15" s="37"/>
      <c r="E15" s="37"/>
      <c r="F15" s="37"/>
      <c r="G15" s="37"/>
      <c r="H15" s="37"/>
      <c r="I15" s="37"/>
      <c r="J15" s="37"/>
    </row>
    <row r="16" spans="1:10" ht="28.95" customHeight="1" x14ac:dyDescent="0.3">
      <c r="A16" s="15" t="s">
        <v>33</v>
      </c>
      <c r="B16" s="37" t="s">
        <v>35</v>
      </c>
      <c r="C16" s="37"/>
      <c r="D16" s="37"/>
      <c r="E16" s="37"/>
      <c r="F16" s="37"/>
      <c r="G16" s="37"/>
      <c r="H16" s="37"/>
      <c r="I16" s="37"/>
      <c r="J16" s="37"/>
    </row>
    <row r="17" spans="1:10" x14ac:dyDescent="0.3">
      <c r="A17" s="15" t="s">
        <v>45</v>
      </c>
      <c r="B17" s="37" t="s">
        <v>48</v>
      </c>
      <c r="C17" s="37"/>
      <c r="D17" s="37"/>
      <c r="E17" s="37"/>
      <c r="F17" s="37"/>
      <c r="G17" s="37"/>
      <c r="H17" s="37"/>
      <c r="I17" s="37"/>
      <c r="J17" s="37"/>
    </row>
    <row r="18" spans="1:10" x14ac:dyDescent="0.3">
      <c r="A18" s="4"/>
      <c r="B18" s="4"/>
      <c r="C18" s="4"/>
      <c r="D18" s="4"/>
      <c r="E18" s="4"/>
      <c r="F18" s="4"/>
      <c r="G18" s="4"/>
      <c r="H18" s="4"/>
      <c r="I18" s="4"/>
      <c r="J18" s="4"/>
    </row>
    <row r="19" spans="1:10" x14ac:dyDescent="0.3">
      <c r="A19" s="9" t="s">
        <v>38</v>
      </c>
      <c r="B19" s="4"/>
      <c r="C19" s="4"/>
      <c r="D19" s="4"/>
      <c r="E19" s="4"/>
      <c r="F19" s="4"/>
      <c r="G19" s="4"/>
      <c r="H19" s="4"/>
      <c r="I19" s="4"/>
      <c r="J19" s="4"/>
    </row>
    <row r="20" spans="1:10" ht="28.95" customHeight="1" x14ac:dyDescent="0.3">
      <c r="A20" s="16" t="s">
        <v>37</v>
      </c>
      <c r="B20" s="37" t="s">
        <v>49</v>
      </c>
      <c r="C20" s="37"/>
      <c r="D20" s="37"/>
      <c r="E20" s="37"/>
      <c r="F20" s="37"/>
      <c r="G20" s="37"/>
      <c r="H20" s="37"/>
      <c r="I20" s="37"/>
      <c r="J20" s="37"/>
    </row>
    <row r="21" spans="1:10" ht="15" thickBot="1" x14ac:dyDescent="0.35"/>
    <row r="22" spans="1:10" x14ac:dyDescent="0.3">
      <c r="A22" s="55" t="s">
        <v>15</v>
      </c>
      <c r="B22" s="29" t="s">
        <v>39</v>
      </c>
      <c r="C22" s="29" t="s">
        <v>40</v>
      </c>
      <c r="D22" s="30" t="s">
        <v>41</v>
      </c>
    </row>
    <row r="23" spans="1:10" x14ac:dyDescent="0.3">
      <c r="A23" s="56"/>
      <c r="B23" s="49" t="s">
        <v>42</v>
      </c>
      <c r="C23" s="49"/>
      <c r="D23" s="50"/>
    </row>
    <row r="24" spans="1:10" x14ac:dyDescent="0.3">
      <c r="A24" s="27" t="s">
        <v>19</v>
      </c>
      <c r="B24" s="7">
        <v>10</v>
      </c>
      <c r="C24" s="7">
        <v>10</v>
      </c>
      <c r="D24" s="22">
        <v>10</v>
      </c>
    </row>
    <row r="25" spans="1:10" x14ac:dyDescent="0.3">
      <c r="A25" s="27" t="s">
        <v>21</v>
      </c>
      <c r="B25" s="7">
        <v>6.5</v>
      </c>
      <c r="C25" s="7">
        <v>7.5</v>
      </c>
      <c r="D25" s="22">
        <v>8</v>
      </c>
    </row>
    <row r="26" spans="1:10" x14ac:dyDescent="0.3">
      <c r="A26" s="27" t="s">
        <v>22</v>
      </c>
      <c r="B26" s="7">
        <v>3.5</v>
      </c>
      <c r="C26" s="7">
        <v>5</v>
      </c>
      <c r="D26" s="22">
        <v>6</v>
      </c>
    </row>
    <row r="27" spans="1:10" x14ac:dyDescent="0.3">
      <c r="A27" s="27" t="s">
        <v>25</v>
      </c>
      <c r="B27" s="7">
        <v>0</v>
      </c>
      <c r="C27" s="7">
        <v>2</v>
      </c>
      <c r="D27" s="22">
        <v>4</v>
      </c>
    </row>
    <row r="28" spans="1:10" x14ac:dyDescent="0.3">
      <c r="A28" s="27" t="s">
        <v>28</v>
      </c>
      <c r="B28" s="7"/>
      <c r="C28" s="7">
        <v>0</v>
      </c>
      <c r="D28" s="22">
        <v>2</v>
      </c>
    </row>
    <row r="29" spans="1:10" ht="15" thickBot="1" x14ac:dyDescent="0.35">
      <c r="A29" s="28" t="s">
        <v>29</v>
      </c>
      <c r="B29" s="23"/>
      <c r="C29" s="23"/>
      <c r="D29" s="24">
        <v>0</v>
      </c>
    </row>
    <row r="30" spans="1:10" x14ac:dyDescent="0.3">
      <c r="A30" s="8" t="s">
        <v>43</v>
      </c>
    </row>
    <row r="32" spans="1:10" x14ac:dyDescent="0.3">
      <c r="A32" s="42" t="s">
        <v>44</v>
      </c>
      <c r="B32" s="42"/>
      <c r="C32" s="42"/>
      <c r="D32" s="42"/>
      <c r="E32" s="42"/>
      <c r="F32" s="42"/>
      <c r="G32" s="42"/>
      <c r="H32" s="42"/>
      <c r="I32" s="42"/>
      <c r="J32" s="42"/>
    </row>
    <row r="33" spans="1:10" s="4" customFormat="1" ht="36" x14ac:dyDescent="0.3">
      <c r="A33" s="5"/>
      <c r="B33" s="40" t="s">
        <v>3</v>
      </c>
      <c r="C33" s="40"/>
      <c r="D33" s="13" t="s">
        <v>4</v>
      </c>
      <c r="E33" s="13" t="s">
        <v>5</v>
      </c>
      <c r="F33" s="40" t="s">
        <v>6</v>
      </c>
      <c r="G33" s="40"/>
      <c r="H33" s="40" t="s">
        <v>7</v>
      </c>
      <c r="I33" s="40"/>
      <c r="J33" s="13" t="s">
        <v>8</v>
      </c>
    </row>
    <row r="34" spans="1:10" x14ac:dyDescent="0.3">
      <c r="A34" s="6">
        <f>A2</f>
        <v>0</v>
      </c>
      <c r="B34" s="41">
        <f>MIN((B2+C2*2)*C38,C38*10)</f>
        <v>0</v>
      </c>
      <c r="C34" s="41"/>
      <c r="D34" s="6">
        <f>MIN(D2*2*C39,C39*10)</f>
        <v>0</v>
      </c>
      <c r="E34" s="6">
        <f>MIN(E2*2*C40,C40*10)</f>
        <v>0</v>
      </c>
      <c r="F34" s="42" t="e">
        <f>(F2*10/G2)*C41</f>
        <v>#DIV/0!</v>
      </c>
      <c r="G34" s="42"/>
      <c r="H34" s="42" t="e">
        <f>(H2*10/I2)*C42</f>
        <v>#DIV/0!</v>
      </c>
      <c r="I34" s="42"/>
      <c r="J34" s="6">
        <f>MIN(J2*2*C43,C43*10)</f>
        <v>0</v>
      </c>
    </row>
    <row r="35" spans="1:10" ht="15" thickBot="1" x14ac:dyDescent="0.35"/>
    <row r="36" spans="1:10" ht="15" thickBot="1" x14ac:dyDescent="0.35">
      <c r="A36" s="51" t="s">
        <v>0</v>
      </c>
      <c r="B36" s="52"/>
      <c r="C36" s="25" t="s">
        <v>1</v>
      </c>
    </row>
    <row r="37" spans="1:10" ht="15" thickBot="1" x14ac:dyDescent="0.35">
      <c r="A37" s="53"/>
      <c r="B37" s="54"/>
      <c r="C37" s="1" t="s">
        <v>2</v>
      </c>
    </row>
    <row r="38" spans="1:10" ht="36.6" thickBot="1" x14ac:dyDescent="0.35">
      <c r="A38" s="14">
        <v>1</v>
      </c>
      <c r="B38" s="3" t="s">
        <v>3</v>
      </c>
      <c r="C38" s="2">
        <v>10</v>
      </c>
    </row>
    <row r="39" spans="1:10" ht="15" thickBot="1" x14ac:dyDescent="0.35">
      <c r="A39" s="14">
        <v>2</v>
      </c>
      <c r="B39" s="3" t="s">
        <v>4</v>
      </c>
      <c r="C39" s="2">
        <v>2.5</v>
      </c>
    </row>
    <row r="40" spans="1:10" ht="24.6" thickBot="1" x14ac:dyDescent="0.35">
      <c r="A40" s="14">
        <v>3</v>
      </c>
      <c r="B40" s="3" t="s">
        <v>5</v>
      </c>
      <c r="C40" s="2">
        <v>20</v>
      </c>
    </row>
    <row r="41" spans="1:10" ht="15" thickBot="1" x14ac:dyDescent="0.35">
      <c r="A41" s="14">
        <v>4</v>
      </c>
      <c r="B41" s="3" t="s">
        <v>6</v>
      </c>
      <c r="C41" s="2">
        <v>15</v>
      </c>
    </row>
    <row r="42" spans="1:10" ht="15" thickBot="1" x14ac:dyDescent="0.35">
      <c r="A42" s="14">
        <v>5</v>
      </c>
      <c r="B42" s="3" t="s">
        <v>7</v>
      </c>
      <c r="C42" s="2">
        <v>25</v>
      </c>
    </row>
    <row r="43" spans="1:10" ht="24.6" thickBot="1" x14ac:dyDescent="0.35">
      <c r="A43" s="14">
        <v>6</v>
      </c>
      <c r="B43" s="3" t="s">
        <v>8</v>
      </c>
      <c r="C43" s="2">
        <v>2.5</v>
      </c>
    </row>
  </sheetData>
  <mergeCells count="22">
    <mergeCell ref="H34:I34"/>
    <mergeCell ref="A22:A23"/>
    <mergeCell ref="H33:I33"/>
    <mergeCell ref="A32:J32"/>
    <mergeCell ref="B17:J17"/>
    <mergeCell ref="B20:J20"/>
    <mergeCell ref="A36:B37"/>
    <mergeCell ref="B33:C33"/>
    <mergeCell ref="B34:C34"/>
    <mergeCell ref="F33:G33"/>
    <mergeCell ref="F34:G34"/>
    <mergeCell ref="B23:D23"/>
    <mergeCell ref="B7:J7"/>
    <mergeCell ref="B8:J8"/>
    <mergeCell ref="B9:J9"/>
    <mergeCell ref="B10:J10"/>
    <mergeCell ref="B11:J11"/>
    <mergeCell ref="B12:J12"/>
    <mergeCell ref="B13:J13"/>
    <mergeCell ref="B14:J14"/>
    <mergeCell ref="B15:J15"/>
    <mergeCell ref="B16:J16"/>
  </mergeCells>
  <pageMargins left="0.511811024" right="0.511811024" top="0.78740157499999996" bottom="0.78740157499999996" header="0.31496062000000002" footer="0.31496062000000002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2</vt:i4>
      </vt:variant>
    </vt:vector>
  </HeadingPairs>
  <TitlesOfParts>
    <vt:vector size="2" baseType="lpstr">
      <vt:lpstr>Mestrado</vt:lpstr>
      <vt:lpstr>Doutorado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fresia</dc:creator>
  <cp:lastModifiedBy>fresia</cp:lastModifiedBy>
  <dcterms:created xsi:type="dcterms:W3CDTF">2018-04-21T21:27:03Z</dcterms:created>
  <dcterms:modified xsi:type="dcterms:W3CDTF">2019-04-10T15:04:44Z</dcterms:modified>
</cp:coreProperties>
</file>